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LUŽBA\UO sklad\SKLAD 21-22\"/>
    </mc:Choice>
  </mc:AlternateContent>
  <bookViews>
    <workbookView xWindow="0" yWindow="0" windowWidth="23040" windowHeight="9192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59" i="2" l="1"/>
  <c r="D46" i="2" l="1"/>
  <c r="D35" i="2"/>
  <c r="D61" i="2" l="1"/>
  <c r="D26" i="1"/>
  <c r="C13" i="1" s="1"/>
  <c r="D27" i="1"/>
  <c r="C14" i="1" s="1"/>
  <c r="D28" i="1"/>
  <c r="C15" i="1" s="1"/>
  <c r="D15" i="1" s="1"/>
  <c r="D25" i="1"/>
  <c r="C12" i="1" s="1"/>
  <c r="C29" i="1"/>
  <c r="B29" i="1"/>
  <c r="D29" i="1" l="1"/>
  <c r="B16" i="1" l="1"/>
  <c r="D14" i="1"/>
  <c r="F14" i="1" s="1"/>
  <c r="D13" i="1"/>
  <c r="F13" i="1" s="1"/>
  <c r="D12" i="1"/>
  <c r="F12" i="1" s="1"/>
  <c r="C16" i="1" l="1"/>
  <c r="D16" i="1" s="1"/>
  <c r="E16" i="1" l="1"/>
  <c r="F16" i="1" s="1"/>
  <c r="F15" i="1"/>
</calcChain>
</file>

<file path=xl/sharedStrings.xml><?xml version="1.0" encoding="utf-8"?>
<sst xmlns="http://schemas.openxmlformats.org/spreadsheetml/2006/main" count="79" uniqueCount="78">
  <si>
    <t>Vrtec Črnuče</t>
  </si>
  <si>
    <t>Dunajska cesta 400</t>
  </si>
  <si>
    <t>Ljubljana-Črnuče</t>
  </si>
  <si>
    <t>V €</t>
  </si>
  <si>
    <t>Enota  vrtca</t>
  </si>
  <si>
    <t>OSTRŽEK</t>
  </si>
  <si>
    <t>SAPRAMIŠKA</t>
  </si>
  <si>
    <t>SONČEK</t>
  </si>
  <si>
    <t>GMAJNA</t>
  </si>
  <si>
    <t>SKUPAJ:</t>
  </si>
  <si>
    <t>Podatke pripravila:</t>
  </si>
  <si>
    <t>VRTEC ČRNUČE</t>
  </si>
  <si>
    <t>Ljubljana</t>
  </si>
  <si>
    <t>v €</t>
  </si>
  <si>
    <t>Skupaj enota Ostržek</t>
  </si>
  <si>
    <t>Skupaj enota Sapramiška</t>
  </si>
  <si>
    <t>Skupaj enota Sonček</t>
  </si>
  <si>
    <t>Skupaj enota Gmajna</t>
  </si>
  <si>
    <t>Skupaj vrtec:</t>
  </si>
  <si>
    <t xml:space="preserve">PREGLED PORABE SREDSTEV SKLADA  VRTCA, ZA VZGOJNA SREDSTVA </t>
  </si>
  <si>
    <t>ostržek</t>
  </si>
  <si>
    <t>sapramiška</t>
  </si>
  <si>
    <t>sonček</t>
  </si>
  <si>
    <t>gmajna</t>
  </si>
  <si>
    <t>PREGLED PORABE SREDSTEV SKLADA VRTCA  ZA Š.L.2018/2019</t>
  </si>
  <si>
    <t>NABAVA SREDSTEV  ZA ENOTO SAPRAMIŠKA  ZA Š.L.2018/2019</t>
  </si>
  <si>
    <t>NABAVA SREDSTEV ZA ENOTO SONČEK ZA Š.L.2018/2019</t>
  </si>
  <si>
    <t>NABAVA SREDSTEV  ZA ENOTO GMAJNA  ZA Š.L.2018/2019</t>
  </si>
  <si>
    <t>skupaj prejeta sredstva v šolskem letu</t>
  </si>
  <si>
    <t>žoga gimnastična</t>
  </si>
  <si>
    <t>TUNEL ŠESTEROKRAKI</t>
  </si>
  <si>
    <t>KORBO KONSTRUKTOR</t>
  </si>
  <si>
    <t>LIKOVNI MATERIAL</t>
  </si>
  <si>
    <t>bilibo, oogi, plui rainball</t>
  </si>
  <si>
    <t>PLASTIFIKATORJA</t>
  </si>
  <si>
    <t>OLIFU, ZVOČNI SPOMINI, LAČNA GOS., FELIX, BLAZINE RAVN.</t>
  </si>
  <si>
    <t>KITARA</t>
  </si>
  <si>
    <t xml:space="preserve">GUMIRANA PODLAGA </t>
  </si>
  <si>
    <t>krede, plastelin, flomastri</t>
  </si>
  <si>
    <t>OTROŠKI SVET, ERGONOMIČNE ŽOGE, VOLK</t>
  </si>
  <si>
    <t xml:space="preserve">PROMET 24 DELNI SET </t>
  </si>
  <si>
    <t>CD PREDVAJALNIK, FOTOA.P, SPOMINSKA K.</t>
  </si>
  <si>
    <t>SET ZA PRETIKANJE, DOMAČE ŽIVALI</t>
  </si>
  <si>
    <t>krede,plastelin,flomastri,mastne voščenke</t>
  </si>
  <si>
    <t>mastne voščenke</t>
  </si>
  <si>
    <t>račun</t>
  </si>
  <si>
    <t>1285.2018</t>
  </si>
  <si>
    <t>1312.2018</t>
  </si>
  <si>
    <t>400</t>
  </si>
  <si>
    <t>1498.2018</t>
  </si>
  <si>
    <t>1504.2018</t>
  </si>
  <si>
    <t>1636.2018</t>
  </si>
  <si>
    <t>712</t>
  </si>
  <si>
    <t>1365.2018</t>
  </si>
  <si>
    <t>Lj. 29.05.2019</t>
  </si>
  <si>
    <t>2x knjigici, nan, člo.ribica, 101 način zabave z otroki</t>
  </si>
  <si>
    <t>899</t>
  </si>
  <si>
    <t>12x knjiga</t>
  </si>
  <si>
    <t>843</t>
  </si>
  <si>
    <t>14x knjiga</t>
  </si>
  <si>
    <t>842</t>
  </si>
  <si>
    <t>flexipainter, ročni kopač, magnetne tablice, deska za ravnotežje….</t>
  </si>
  <si>
    <t>916</t>
  </si>
  <si>
    <t>1602.2018</t>
  </si>
  <si>
    <t>1612.2018</t>
  </si>
  <si>
    <t>logiplay, obroči za skakanje</t>
  </si>
  <si>
    <t>988</t>
  </si>
  <si>
    <t xml:space="preserve">        ZA ŠOLSKO LETO 2020/2021</t>
  </si>
  <si>
    <t>Petra Novak</t>
  </si>
  <si>
    <t>Prenos sredstev iz šolskega leta 19/20</t>
  </si>
  <si>
    <t>prejeta sredstva stanje 01.09.2020-31.12.2020</t>
  </si>
  <si>
    <t>prejeta sredstva stanje 01.01.2021-09.06.2021</t>
  </si>
  <si>
    <t>Skupaj za porabo za šolsko leto 20/21</t>
  </si>
  <si>
    <t>Poraba sredstev v šolskem letu 20/21</t>
  </si>
  <si>
    <t>Datum: 08.10.2021</t>
  </si>
  <si>
    <t>Prejeta sredstva v šolskem letu 20/21 na dan 31.08.2021</t>
  </si>
  <si>
    <t>Ostanek za porabo v šol.letu 21/22</t>
  </si>
  <si>
    <t>podatki do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</si>
</sst>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/>
    <xf numFmtId="2" fontId="2" fillId="0" borderId="2" xfId="0" applyNumberFormat="1" applyFont="1" applyBorder="1"/>
    <xf numFmtId="4" fontId="2" fillId="0" borderId="0" xfId="0" applyNumberFormat="1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64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43" fontId="0" fillId="0" borderId="0" xfId="0" applyNumberFormat="1" applyFont="1"/>
    <xf numFmtId="164" fontId="0" fillId="0" borderId="0" xfId="0" applyNumberFormat="1" applyFont="1"/>
    <xf numFmtId="43" fontId="0" fillId="0" borderId="0" xfId="0" applyNumberFormat="1" applyFont="1" applyAlignment="1">
      <alignment horizontal="center"/>
    </xf>
    <xf numFmtId="0" fontId="5" fillId="2" borderId="0" xfId="0" applyFont="1" applyFill="1" applyBorder="1"/>
    <xf numFmtId="49" fontId="0" fillId="0" borderId="0" xfId="0" applyNumberFormat="1"/>
    <xf numFmtId="49" fontId="0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B19" sqref="B19"/>
    </sheetView>
  </sheetViews>
  <sheetFormatPr defaultRowHeight="14.4" x14ac:dyDescent="0.3"/>
  <cols>
    <col min="1" max="1" width="22.88671875" bestFit="1" customWidth="1"/>
    <col min="2" max="2" width="29.5546875" customWidth="1"/>
    <col min="3" max="3" width="24.5546875" customWidth="1"/>
    <col min="4" max="4" width="13.44140625" customWidth="1"/>
    <col min="5" max="5" width="14" customWidth="1"/>
    <col min="6" max="6" width="19" customWidth="1"/>
  </cols>
  <sheetData>
    <row r="1" spans="1:6" ht="15.6" x14ac:dyDescent="0.3">
      <c r="A1" s="1" t="s">
        <v>0</v>
      </c>
      <c r="B1" s="2"/>
      <c r="C1" s="3"/>
      <c r="D1" s="3"/>
      <c r="E1" s="3"/>
      <c r="F1" s="3"/>
    </row>
    <row r="2" spans="1:6" ht="15.6" x14ac:dyDescent="0.3">
      <c r="A2" s="1" t="s">
        <v>1</v>
      </c>
      <c r="B2" s="2"/>
      <c r="C2" s="3"/>
      <c r="D2" s="3"/>
      <c r="E2" s="3"/>
      <c r="F2" s="3"/>
    </row>
    <row r="3" spans="1:6" ht="15.6" x14ac:dyDescent="0.3">
      <c r="A3" s="1" t="s">
        <v>2</v>
      </c>
      <c r="B3" s="2"/>
      <c r="C3" s="3"/>
      <c r="D3" s="3"/>
      <c r="E3" s="3"/>
      <c r="F3" s="3"/>
    </row>
    <row r="4" spans="1:6" x14ac:dyDescent="0.3">
      <c r="A4" s="3"/>
      <c r="B4" s="2"/>
      <c r="C4" s="3"/>
      <c r="D4" s="3"/>
      <c r="E4" s="3"/>
      <c r="F4" s="3"/>
    </row>
    <row r="5" spans="1:6" x14ac:dyDescent="0.3">
      <c r="A5" s="2" t="s">
        <v>74</v>
      </c>
      <c r="B5" s="2"/>
      <c r="C5" s="3"/>
      <c r="D5" s="3"/>
      <c r="E5" s="3"/>
      <c r="F5" s="3"/>
    </row>
    <row r="6" spans="1:6" ht="15.6" x14ac:dyDescent="0.3">
      <c r="A6" s="2"/>
      <c r="B6" s="35" t="s">
        <v>19</v>
      </c>
      <c r="C6" s="36"/>
      <c r="D6" s="3"/>
      <c r="E6" s="3"/>
      <c r="F6" s="3"/>
    </row>
    <row r="7" spans="1:6" ht="15.6" x14ac:dyDescent="0.3">
      <c r="A7" s="3"/>
      <c r="B7" s="2"/>
      <c r="C7" s="35" t="s">
        <v>67</v>
      </c>
      <c r="D7" s="3"/>
      <c r="E7" s="3"/>
      <c r="F7" s="3"/>
    </row>
    <row r="8" spans="1:6" x14ac:dyDescent="0.3">
      <c r="A8" s="3"/>
      <c r="B8" s="2"/>
      <c r="C8" s="3"/>
      <c r="D8" s="3"/>
      <c r="E8" s="3"/>
      <c r="F8" s="4" t="s">
        <v>3</v>
      </c>
    </row>
    <row r="9" spans="1:6" ht="53.4" x14ac:dyDescent="0.3">
      <c r="A9" s="5" t="s">
        <v>4</v>
      </c>
      <c r="B9" s="6" t="s">
        <v>69</v>
      </c>
      <c r="C9" s="7" t="s">
        <v>75</v>
      </c>
      <c r="D9" s="8" t="s">
        <v>72</v>
      </c>
      <c r="E9" s="8" t="s">
        <v>73</v>
      </c>
      <c r="F9" s="37" t="s">
        <v>76</v>
      </c>
    </row>
    <row r="10" spans="1:6" x14ac:dyDescent="0.3">
      <c r="A10" s="9"/>
      <c r="B10" s="10"/>
      <c r="C10" s="11"/>
      <c r="D10" s="12"/>
      <c r="E10" s="11"/>
      <c r="F10" s="38"/>
    </row>
    <row r="11" spans="1:6" x14ac:dyDescent="0.3">
      <c r="A11" s="13"/>
      <c r="B11" s="14">
        <v>1</v>
      </c>
      <c r="C11" s="12">
        <v>2</v>
      </c>
      <c r="D11" s="12">
        <v>3</v>
      </c>
      <c r="E11" s="12">
        <v>4</v>
      </c>
      <c r="F11" s="38">
        <v>5</v>
      </c>
    </row>
    <row r="12" spans="1:6" x14ac:dyDescent="0.3">
      <c r="A12" s="15" t="s">
        <v>5</v>
      </c>
      <c r="B12" s="16">
        <v>3895.54</v>
      </c>
      <c r="C12" s="17">
        <f>D25</f>
        <v>15</v>
      </c>
      <c r="D12" s="17">
        <f>+B12+C12</f>
        <v>3910.54</v>
      </c>
      <c r="E12" s="17">
        <v>49.46</v>
      </c>
      <c r="F12" s="39">
        <f>+D12-E12</f>
        <v>3861.08</v>
      </c>
    </row>
    <row r="13" spans="1:6" x14ac:dyDescent="0.3">
      <c r="A13" s="15" t="s">
        <v>6</v>
      </c>
      <c r="B13" s="16">
        <v>3522.4</v>
      </c>
      <c r="C13" s="17">
        <f>D26</f>
        <v>15</v>
      </c>
      <c r="D13" s="17">
        <f>+B13+C13</f>
        <v>3537.4</v>
      </c>
      <c r="E13" s="17">
        <v>2564.9299999999998</v>
      </c>
      <c r="F13" s="39">
        <f>+D13-E13</f>
        <v>972.47000000000025</v>
      </c>
    </row>
    <row r="14" spans="1:6" x14ac:dyDescent="0.3">
      <c r="A14" s="15" t="s">
        <v>7</v>
      </c>
      <c r="B14" s="16">
        <v>3714.06</v>
      </c>
      <c r="C14" s="17">
        <f>D27</f>
        <v>0</v>
      </c>
      <c r="D14" s="17">
        <f>+B14+C14</f>
        <v>3714.06</v>
      </c>
      <c r="E14" s="17">
        <v>1171.53</v>
      </c>
      <c r="F14" s="39">
        <f>+D14-E14</f>
        <v>2542.5299999999997</v>
      </c>
    </row>
    <row r="15" spans="1:6" x14ac:dyDescent="0.3">
      <c r="A15" s="15" t="s">
        <v>8</v>
      </c>
      <c r="B15" s="16">
        <v>1586.81</v>
      </c>
      <c r="C15" s="19">
        <f>D28</f>
        <v>15</v>
      </c>
      <c r="D15" s="17">
        <f>+B15+C15</f>
        <v>1601.81</v>
      </c>
      <c r="E15" s="15">
        <v>340.92</v>
      </c>
      <c r="F15" s="39">
        <f>+D15-E15</f>
        <v>1260.8899999999999</v>
      </c>
    </row>
    <row r="16" spans="1:6" x14ac:dyDescent="0.3">
      <c r="A16" s="15" t="s">
        <v>9</v>
      </c>
      <c r="B16" s="16">
        <f>SUM(B12:B15)</f>
        <v>12718.81</v>
      </c>
      <c r="C16" s="18">
        <f>SUM(C12:C15)</f>
        <v>45</v>
      </c>
      <c r="D16" s="17">
        <f>+C16+B16</f>
        <v>12763.81</v>
      </c>
      <c r="E16" s="18">
        <f>SUM(E12:E15)</f>
        <v>4126.84</v>
      </c>
      <c r="F16" s="39">
        <f>+D16-E16</f>
        <v>8636.9699999999993</v>
      </c>
    </row>
    <row r="17" spans="1:6" x14ac:dyDescent="0.3">
      <c r="A17" s="3"/>
      <c r="B17" s="20"/>
      <c r="C17" s="21"/>
      <c r="D17" s="21"/>
      <c r="E17" s="22"/>
      <c r="F17" s="23"/>
    </row>
    <row r="18" spans="1:6" x14ac:dyDescent="0.3">
      <c r="A18" s="3" t="s">
        <v>10</v>
      </c>
      <c r="B18" s="20"/>
      <c r="C18" s="21"/>
      <c r="D18" s="21"/>
      <c r="E18" s="21"/>
      <c r="F18" s="23"/>
    </row>
    <row r="19" spans="1:6" x14ac:dyDescent="0.3">
      <c r="A19" s="3" t="s">
        <v>68</v>
      </c>
      <c r="B19" s="24"/>
      <c r="C19" s="21"/>
      <c r="D19" s="21"/>
      <c r="E19" s="21"/>
      <c r="F19" s="21"/>
    </row>
    <row r="20" spans="1:6" x14ac:dyDescent="0.3">
      <c r="B20" s="25"/>
      <c r="E20" s="26"/>
    </row>
    <row r="21" spans="1:6" x14ac:dyDescent="0.3">
      <c r="A21" s="43" t="s">
        <v>77</v>
      </c>
    </row>
    <row r="23" spans="1:6" ht="43.2" x14ac:dyDescent="0.3">
      <c r="B23" s="25" t="s">
        <v>70</v>
      </c>
      <c r="C23" s="25" t="s">
        <v>71</v>
      </c>
      <c r="D23" s="25" t="s">
        <v>28</v>
      </c>
    </row>
    <row r="25" spans="1:6" x14ac:dyDescent="0.3">
      <c r="A25" t="s">
        <v>20</v>
      </c>
      <c r="B25">
        <v>15</v>
      </c>
      <c r="C25">
        <v>0</v>
      </c>
      <c r="D25">
        <f>B25+C25</f>
        <v>15</v>
      </c>
    </row>
    <row r="26" spans="1:6" x14ac:dyDescent="0.3">
      <c r="A26" t="s">
        <v>21</v>
      </c>
      <c r="B26">
        <v>15</v>
      </c>
      <c r="C26">
        <v>0</v>
      </c>
      <c r="D26">
        <f>B26+C26</f>
        <v>15</v>
      </c>
    </row>
    <row r="27" spans="1:6" x14ac:dyDescent="0.3">
      <c r="A27" t="s">
        <v>22</v>
      </c>
      <c r="B27">
        <v>0</v>
      </c>
      <c r="C27">
        <v>0</v>
      </c>
      <c r="D27">
        <f>B27+C27</f>
        <v>0</v>
      </c>
    </row>
    <row r="28" spans="1:6" x14ac:dyDescent="0.3">
      <c r="A28" t="s">
        <v>23</v>
      </c>
      <c r="B28">
        <v>15</v>
      </c>
      <c r="C28">
        <v>0</v>
      </c>
      <c r="D28">
        <f>B28+C28</f>
        <v>15</v>
      </c>
    </row>
    <row r="29" spans="1:6" x14ac:dyDescent="0.3">
      <c r="B29">
        <f>SUM(B25:B28)</f>
        <v>45</v>
      </c>
      <c r="C29">
        <f>SUM(C25:C28)</f>
        <v>0</v>
      </c>
      <c r="D29">
        <f>B29+C29</f>
        <v>45</v>
      </c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64"/>
  <sheetViews>
    <sheetView workbookViewId="0">
      <selection activeCell="G25" sqref="G25"/>
    </sheetView>
  </sheetViews>
  <sheetFormatPr defaultRowHeight="14.4" x14ac:dyDescent="0.3"/>
  <cols>
    <col min="2" max="2" width="61.33203125" bestFit="1" customWidth="1"/>
    <col min="6" max="6" width="10.109375" bestFit="1" customWidth="1"/>
  </cols>
  <sheetData>
    <row r="3" spans="2:6" x14ac:dyDescent="0.3">
      <c r="B3" s="3" t="s">
        <v>11</v>
      </c>
    </row>
    <row r="4" spans="2:6" x14ac:dyDescent="0.3">
      <c r="B4" s="3" t="s">
        <v>1</v>
      </c>
    </row>
    <row r="5" spans="2:6" x14ac:dyDescent="0.3">
      <c r="B5" s="3" t="s">
        <v>12</v>
      </c>
    </row>
    <row r="6" spans="2:6" x14ac:dyDescent="0.3">
      <c r="B6" s="3"/>
      <c r="D6" s="27"/>
    </row>
    <row r="7" spans="2:6" x14ac:dyDescent="0.3">
      <c r="B7" s="3"/>
    </row>
    <row r="8" spans="2:6" x14ac:dyDescent="0.3">
      <c r="B8" s="3" t="s">
        <v>24</v>
      </c>
      <c r="D8" s="27" t="s">
        <v>13</v>
      </c>
      <c r="F8" s="44" t="s">
        <v>45</v>
      </c>
    </row>
    <row r="9" spans="2:6" x14ac:dyDescent="0.3">
      <c r="B9" s="31" t="s">
        <v>34</v>
      </c>
      <c r="D9" s="28">
        <v>45.81</v>
      </c>
      <c r="F9" s="44" t="s">
        <v>63</v>
      </c>
    </row>
    <row r="10" spans="2:6" x14ac:dyDescent="0.3">
      <c r="B10" s="31" t="s">
        <v>36</v>
      </c>
      <c r="C10" s="29"/>
      <c r="D10" s="30">
        <v>134.5</v>
      </c>
      <c r="F10" s="44" t="s">
        <v>64</v>
      </c>
    </row>
    <row r="11" spans="2:6" x14ac:dyDescent="0.3">
      <c r="B11" s="31" t="s">
        <v>41</v>
      </c>
      <c r="C11" s="29"/>
      <c r="D11" s="30">
        <v>393.71</v>
      </c>
      <c r="F11" s="44">
        <v>38</v>
      </c>
    </row>
    <row r="12" spans="2:6" x14ac:dyDescent="0.3">
      <c r="B12" s="31" t="s">
        <v>40</v>
      </c>
      <c r="C12" s="29"/>
      <c r="D12" s="30">
        <v>77.22</v>
      </c>
      <c r="F12" s="44">
        <v>680</v>
      </c>
    </row>
    <row r="13" spans="2:6" x14ac:dyDescent="0.3">
      <c r="B13" s="31" t="s">
        <v>61</v>
      </c>
      <c r="C13" s="29"/>
      <c r="D13" s="30">
        <v>1051.49</v>
      </c>
      <c r="F13" s="44" t="s">
        <v>62</v>
      </c>
    </row>
    <row r="14" spans="2:6" x14ac:dyDescent="0.3">
      <c r="B14" s="31" t="s">
        <v>65</v>
      </c>
      <c r="C14" s="29"/>
      <c r="D14" s="30">
        <v>160.46</v>
      </c>
      <c r="F14" s="44" t="s">
        <v>66</v>
      </c>
    </row>
    <row r="15" spans="2:6" x14ac:dyDescent="0.3">
      <c r="B15" s="31"/>
      <c r="C15" s="29"/>
      <c r="D15" s="30"/>
      <c r="F15" s="44"/>
    </row>
    <row r="16" spans="2:6" x14ac:dyDescent="0.3">
      <c r="B16" s="3"/>
      <c r="C16" s="29"/>
      <c r="D16" s="30"/>
      <c r="F16" s="44"/>
    </row>
    <row r="17" spans="2:6" x14ac:dyDescent="0.3">
      <c r="B17" s="31" t="s">
        <v>14</v>
      </c>
      <c r="C17" s="29"/>
      <c r="D17" s="30">
        <f>SUM(D9:D15)</f>
        <v>1863.19</v>
      </c>
      <c r="F17" s="44"/>
    </row>
    <row r="18" spans="2:6" x14ac:dyDescent="0.3">
      <c r="C18" s="29"/>
      <c r="D18" s="30"/>
      <c r="F18" s="44"/>
    </row>
    <row r="19" spans="2:6" x14ac:dyDescent="0.3">
      <c r="C19" s="27"/>
      <c r="D19" s="28"/>
      <c r="F19" s="44"/>
    </row>
    <row r="20" spans="2:6" x14ac:dyDescent="0.3">
      <c r="C20" s="27"/>
      <c r="D20" s="30"/>
      <c r="F20" s="44"/>
    </row>
    <row r="21" spans="2:6" x14ac:dyDescent="0.3">
      <c r="B21" s="3" t="s">
        <v>25</v>
      </c>
      <c r="C21" s="29"/>
      <c r="D21" s="30"/>
      <c r="F21" s="44"/>
    </row>
    <row r="22" spans="2:6" x14ac:dyDescent="0.3">
      <c r="B22" s="31" t="s">
        <v>29</v>
      </c>
      <c r="C22" s="29"/>
      <c r="D22" s="30">
        <v>12.76</v>
      </c>
      <c r="F22" s="44" t="s">
        <v>46</v>
      </c>
    </row>
    <row r="23" spans="2:6" x14ac:dyDescent="0.3">
      <c r="B23" s="32" t="s">
        <v>31</v>
      </c>
      <c r="C23" s="27"/>
      <c r="D23" s="30">
        <v>115.05</v>
      </c>
      <c r="F23" s="44" t="s">
        <v>47</v>
      </c>
    </row>
    <row r="24" spans="2:6" x14ac:dyDescent="0.3">
      <c r="B24" s="33" t="s">
        <v>32</v>
      </c>
      <c r="C24" s="29"/>
      <c r="D24" s="30">
        <v>141.96</v>
      </c>
      <c r="F24" s="44" t="s">
        <v>49</v>
      </c>
    </row>
    <row r="25" spans="2:6" x14ac:dyDescent="0.3">
      <c r="B25" s="33" t="s">
        <v>33</v>
      </c>
      <c r="C25" s="29"/>
      <c r="D25" s="30">
        <v>555.39</v>
      </c>
      <c r="F25" s="44" t="s">
        <v>50</v>
      </c>
    </row>
    <row r="26" spans="2:6" x14ac:dyDescent="0.3">
      <c r="B26" t="s">
        <v>35</v>
      </c>
      <c r="C26" s="27"/>
      <c r="D26" s="30">
        <v>510.1</v>
      </c>
      <c r="F26" s="44" t="s">
        <v>51</v>
      </c>
    </row>
    <row r="27" spans="2:6" x14ac:dyDescent="0.3">
      <c r="B27" t="s">
        <v>37</v>
      </c>
      <c r="C27" s="27"/>
      <c r="D27" s="30">
        <v>199.18</v>
      </c>
      <c r="F27" s="44">
        <v>29</v>
      </c>
    </row>
    <row r="28" spans="2:6" x14ac:dyDescent="0.3">
      <c r="B28" t="s">
        <v>38</v>
      </c>
      <c r="C28" s="27"/>
      <c r="D28" s="30">
        <v>142.1</v>
      </c>
      <c r="F28" s="44" t="s">
        <v>48</v>
      </c>
    </row>
    <row r="29" spans="2:6" x14ac:dyDescent="0.3">
      <c r="B29" t="s">
        <v>39</v>
      </c>
      <c r="C29" s="27"/>
      <c r="D29" s="30">
        <v>174.36</v>
      </c>
      <c r="F29" s="44">
        <v>502</v>
      </c>
    </row>
    <row r="30" spans="2:6" x14ac:dyDescent="0.3">
      <c r="B30" t="s">
        <v>42</v>
      </c>
      <c r="C30" s="27"/>
      <c r="D30" s="30">
        <v>83.15</v>
      </c>
      <c r="F30" s="44">
        <v>681</v>
      </c>
    </row>
    <row r="31" spans="2:6" x14ac:dyDescent="0.3">
      <c r="B31" t="s">
        <v>44</v>
      </c>
      <c r="C31" s="27"/>
      <c r="D31" s="30">
        <v>132.4</v>
      </c>
      <c r="F31" s="44">
        <v>711</v>
      </c>
    </row>
    <row r="32" spans="2:6" x14ac:dyDescent="0.3">
      <c r="C32" s="27"/>
      <c r="D32" s="30"/>
      <c r="F32" s="44"/>
    </row>
    <row r="33" spans="2:6" x14ac:dyDescent="0.3">
      <c r="C33" s="27"/>
      <c r="D33" s="30"/>
      <c r="F33" s="44"/>
    </row>
    <row r="34" spans="2:6" x14ac:dyDescent="0.3">
      <c r="C34" s="27"/>
      <c r="D34" s="30"/>
      <c r="F34" s="44"/>
    </row>
    <row r="35" spans="2:6" x14ac:dyDescent="0.3">
      <c r="B35" s="31" t="s">
        <v>15</v>
      </c>
      <c r="C35" s="27"/>
      <c r="D35" s="30">
        <f>SUM(D22:D34)</f>
        <v>2066.4500000000003</v>
      </c>
      <c r="F35" s="44"/>
    </row>
    <row r="36" spans="2:6" x14ac:dyDescent="0.3">
      <c r="B36" s="31"/>
      <c r="C36" s="27"/>
      <c r="D36" s="30"/>
      <c r="F36" s="44"/>
    </row>
    <row r="37" spans="2:6" x14ac:dyDescent="0.3">
      <c r="B37" s="32"/>
      <c r="C37" s="27"/>
      <c r="D37" s="30"/>
      <c r="F37" s="44"/>
    </row>
    <row r="38" spans="2:6" x14ac:dyDescent="0.3">
      <c r="C38" s="27"/>
      <c r="D38" s="30"/>
      <c r="F38" s="44"/>
    </row>
    <row r="39" spans="2:6" x14ac:dyDescent="0.3">
      <c r="B39" s="3" t="s">
        <v>26</v>
      </c>
      <c r="C39" s="27"/>
      <c r="D39" s="30"/>
      <c r="F39" s="44"/>
    </row>
    <row r="40" spans="2:6" x14ac:dyDescent="0.3">
      <c r="B40" s="31" t="s">
        <v>43</v>
      </c>
      <c r="C40" s="27"/>
      <c r="D40" s="30">
        <v>92.34</v>
      </c>
      <c r="F40" s="44" t="s">
        <v>52</v>
      </c>
    </row>
    <row r="41" spans="2:6" ht="15.75" customHeight="1" x14ac:dyDescent="0.3">
      <c r="B41" s="32" t="s">
        <v>55</v>
      </c>
      <c r="C41" s="27"/>
      <c r="D41" s="30">
        <v>30.25</v>
      </c>
      <c r="F41" s="44" t="s">
        <v>56</v>
      </c>
    </row>
    <row r="42" spans="2:6" ht="15.75" customHeight="1" x14ac:dyDescent="0.3">
      <c r="B42" s="32" t="s">
        <v>57</v>
      </c>
      <c r="C42" s="27"/>
      <c r="D42" s="30">
        <v>122.88</v>
      </c>
      <c r="F42" s="44" t="s">
        <v>58</v>
      </c>
    </row>
    <row r="43" spans="2:6" x14ac:dyDescent="0.3">
      <c r="B43" s="31" t="s">
        <v>59</v>
      </c>
      <c r="C43" s="27"/>
      <c r="D43" s="30">
        <v>85.17</v>
      </c>
      <c r="F43" s="44" t="s">
        <v>60</v>
      </c>
    </row>
    <row r="44" spans="2:6" x14ac:dyDescent="0.3">
      <c r="B44" s="3"/>
      <c r="C44" s="27"/>
      <c r="D44" s="30"/>
      <c r="F44" s="44"/>
    </row>
    <row r="45" spans="2:6" x14ac:dyDescent="0.3">
      <c r="B45" s="3"/>
      <c r="C45" s="27"/>
      <c r="D45" s="30"/>
      <c r="F45" s="44"/>
    </row>
    <row r="46" spans="2:6" x14ac:dyDescent="0.3">
      <c r="B46" t="s">
        <v>16</v>
      </c>
      <c r="C46" s="27"/>
      <c r="D46" s="30">
        <f>SUM(D40:D45)</f>
        <v>330.64</v>
      </c>
      <c r="F46" s="44"/>
    </row>
    <row r="47" spans="2:6" x14ac:dyDescent="0.3">
      <c r="C47" s="27"/>
      <c r="D47" s="30"/>
      <c r="F47" s="44"/>
    </row>
    <row r="48" spans="2:6" x14ac:dyDescent="0.3">
      <c r="B48" s="3" t="s">
        <v>27</v>
      </c>
      <c r="C48" s="29"/>
      <c r="D48" s="30"/>
      <c r="F48" s="44"/>
    </row>
    <row r="49" spans="2:6" s="32" customFormat="1" x14ac:dyDescent="0.3">
      <c r="B49" s="31" t="s">
        <v>30</v>
      </c>
      <c r="C49" s="40"/>
      <c r="D49" s="41">
        <v>166.41</v>
      </c>
      <c r="F49" s="45" t="s">
        <v>53</v>
      </c>
    </row>
    <row r="50" spans="2:6" x14ac:dyDescent="0.3">
      <c r="B50" s="31"/>
      <c r="C50" s="29"/>
      <c r="D50" s="30"/>
      <c r="F50" s="44"/>
    </row>
    <row r="51" spans="2:6" x14ac:dyDescent="0.3">
      <c r="F51" s="44"/>
    </row>
    <row r="52" spans="2:6" x14ac:dyDescent="0.3">
      <c r="D52" s="30"/>
      <c r="F52" s="44"/>
    </row>
    <row r="53" spans="2:6" x14ac:dyDescent="0.3">
      <c r="D53" s="30"/>
      <c r="F53" s="44"/>
    </row>
    <row r="54" spans="2:6" x14ac:dyDescent="0.3">
      <c r="D54" s="30"/>
      <c r="F54" s="44"/>
    </row>
    <row r="55" spans="2:6" x14ac:dyDescent="0.3">
      <c r="B55" s="31"/>
      <c r="C55" s="27"/>
      <c r="D55" s="30"/>
      <c r="F55" s="44"/>
    </row>
    <row r="56" spans="2:6" x14ac:dyDescent="0.3">
      <c r="B56" s="31"/>
      <c r="C56" s="27"/>
      <c r="D56" s="30"/>
      <c r="F56" s="44"/>
    </row>
    <row r="57" spans="2:6" x14ac:dyDescent="0.3">
      <c r="B57" s="3"/>
      <c r="C57" s="27"/>
      <c r="D57" s="30"/>
      <c r="F57" s="44"/>
    </row>
    <row r="58" spans="2:6" x14ac:dyDescent="0.3">
      <c r="C58" s="27"/>
      <c r="D58" s="30"/>
      <c r="F58" s="44"/>
    </row>
    <row r="59" spans="2:6" x14ac:dyDescent="0.3">
      <c r="B59" t="s">
        <v>17</v>
      </c>
      <c r="C59" s="27"/>
      <c r="D59" s="30">
        <f>SUM(D49:D57)</f>
        <v>166.41</v>
      </c>
      <c r="F59" s="44"/>
    </row>
    <row r="60" spans="2:6" x14ac:dyDescent="0.3">
      <c r="C60" s="27"/>
      <c r="D60" s="30"/>
      <c r="F60" s="44"/>
    </row>
    <row r="61" spans="2:6" x14ac:dyDescent="0.3">
      <c r="B61" s="3" t="s">
        <v>18</v>
      </c>
      <c r="C61" s="42"/>
      <c r="D61" s="34">
        <f>+D17+D35+D46+D59</f>
        <v>4426.6900000000005</v>
      </c>
      <c r="F61" s="44"/>
    </row>
    <row r="62" spans="2:6" x14ac:dyDescent="0.3">
      <c r="C62" s="29"/>
      <c r="D62" s="30"/>
      <c r="F62" s="44"/>
    </row>
    <row r="63" spans="2:6" x14ac:dyDescent="0.3">
      <c r="D63" s="30"/>
      <c r="F63" s="44"/>
    </row>
    <row r="64" spans="2:6" x14ac:dyDescent="0.3">
      <c r="B64" t="s">
        <v>54</v>
      </c>
      <c r="F64" s="44"/>
    </row>
  </sheetData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Fetijav</dc:creator>
  <cp:lastModifiedBy>Acer</cp:lastModifiedBy>
  <cp:lastPrinted>2021-10-08T11:06:55Z</cp:lastPrinted>
  <dcterms:created xsi:type="dcterms:W3CDTF">2017-09-07T09:30:59Z</dcterms:created>
  <dcterms:modified xsi:type="dcterms:W3CDTF">2021-10-14T08:34:07Z</dcterms:modified>
</cp:coreProperties>
</file>