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D:\Users\Petra\Desktop\SKLAD\"/>
    </mc:Choice>
  </mc:AlternateContent>
  <xr:revisionPtr revIDLastSave="0" documentId="13_ncr:1_{FC39D001-770C-4361-A71B-21EB13FB2828}" xr6:coauthVersionLast="36" xr6:coauthVersionMax="36" xr10:uidLastSave="{00000000-0000-0000-0000-000000000000}"/>
  <bookViews>
    <workbookView xWindow="0" yWindow="0" windowWidth="25200" windowHeight="11385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15" i="2" l="1"/>
  <c r="D45" i="2" l="1"/>
  <c r="D36" i="2" l="1"/>
  <c r="D27" i="2"/>
  <c r="D47" i="2" l="1"/>
  <c r="D26" i="1"/>
  <c r="D27" i="1"/>
  <c r="C16" i="1" s="1"/>
  <c r="D28" i="1"/>
  <c r="D15" i="1" s="1"/>
  <c r="D25" i="1"/>
  <c r="C29" i="1"/>
  <c r="B29" i="1"/>
  <c r="D29" i="1" l="1"/>
  <c r="B16" i="1" l="1"/>
  <c r="D14" i="1"/>
  <c r="F14" i="1" s="1"/>
  <c r="D13" i="1"/>
  <c r="F13" i="1" s="1"/>
  <c r="D12" i="1"/>
  <c r="F12" i="1" s="1"/>
  <c r="D16" i="1" l="1"/>
  <c r="E16" i="1" l="1"/>
  <c r="F16" i="1" s="1"/>
  <c r="F15" i="1"/>
</calcChain>
</file>

<file path=xl/sharedStrings.xml><?xml version="1.0" encoding="utf-8"?>
<sst xmlns="http://schemas.openxmlformats.org/spreadsheetml/2006/main" count="67" uniqueCount="58">
  <si>
    <t>Vrtec Črnuče</t>
  </si>
  <si>
    <t>Dunajska cesta 400</t>
  </si>
  <si>
    <t>Ljubljana-Črnuče</t>
  </si>
  <si>
    <t>V €</t>
  </si>
  <si>
    <t>Enota  vrtca</t>
  </si>
  <si>
    <t>OSTRŽEK</t>
  </si>
  <si>
    <t>SAPRAMIŠKA</t>
  </si>
  <si>
    <t>SONČEK</t>
  </si>
  <si>
    <t>GMAJNA</t>
  </si>
  <si>
    <t>SKUPAJ:</t>
  </si>
  <si>
    <t>Podatke pripravila:</t>
  </si>
  <si>
    <t>VRTEC ČRNUČE</t>
  </si>
  <si>
    <t>Ljubljana</t>
  </si>
  <si>
    <t>v €</t>
  </si>
  <si>
    <t>Skupaj enota Ostržek</t>
  </si>
  <si>
    <t>Skupaj enota Sapramiška</t>
  </si>
  <si>
    <t>Skupaj enota Sonček</t>
  </si>
  <si>
    <t>Skupaj enota Gmajna</t>
  </si>
  <si>
    <t>Skupaj vrtec:</t>
  </si>
  <si>
    <t xml:space="preserve">PREGLED PORABE SREDSTEV SKLADA  VRTCA, ZA VZGOJNA SREDSTVA </t>
  </si>
  <si>
    <t>ostržek</t>
  </si>
  <si>
    <t>sapramiška</t>
  </si>
  <si>
    <t>sonček</t>
  </si>
  <si>
    <t>gmajna</t>
  </si>
  <si>
    <t>NABAVA SREDSTEV  ZA ENOTO GMAJNA  ZA Š.L.2018/2019</t>
  </si>
  <si>
    <t>skupaj prejeta sredstva v šolskem letu</t>
  </si>
  <si>
    <t>račun</t>
  </si>
  <si>
    <t>PREGLED PORABE SREDSTEV SKLADA VRTCA  ZA Š.L.2021/2022</t>
  </si>
  <si>
    <t>IGRALNI KOTIČKI</t>
  </si>
  <si>
    <t>1762.2021</t>
  </si>
  <si>
    <t>172.2022</t>
  </si>
  <si>
    <t>IGRAČE - TRGOVINA</t>
  </si>
  <si>
    <t>493.2022</t>
  </si>
  <si>
    <t>NABAVA SREDSTEV  ZA ENOTO SAPRAMIŠKA  ZA Š.L.2021/2022</t>
  </si>
  <si>
    <t>KNJIGE</t>
  </si>
  <si>
    <t>1368.2021</t>
  </si>
  <si>
    <t>STENSKO STOJALO</t>
  </si>
  <si>
    <t>1380.2021</t>
  </si>
  <si>
    <t>BARVICE</t>
  </si>
  <si>
    <t>1483.2021</t>
  </si>
  <si>
    <t>1621.2021</t>
  </si>
  <si>
    <t>NABAVA SREDSTEV ZA ENOTO SONČEK ZA Š.L.2021/2022</t>
  </si>
  <si>
    <t>UREDITEV PODLAGE ZA IGRALO IN IGRALO - GUGALNICA</t>
  </si>
  <si>
    <t>1520.2021</t>
  </si>
  <si>
    <t>UREDITEV PODLOGE ZA IGRALO IN IGRALO</t>
  </si>
  <si>
    <t>1519.2021</t>
  </si>
  <si>
    <t>Lj. 15.06.2022</t>
  </si>
  <si>
    <t>Ostanek za porabo v šol.letu 22/23</t>
  </si>
  <si>
    <t xml:space="preserve">        ZA ŠOLSKO LETO 2022/2023</t>
  </si>
  <si>
    <t>Prenos sredstev iz šolskega leta 21/22</t>
  </si>
  <si>
    <t>Skupaj za porabo za šolsko leto 22/23</t>
  </si>
  <si>
    <t>Poraba sredstev v šolskem letu 22/23</t>
  </si>
  <si>
    <t>prejeta sredstva stanje 01.09.2022-31.12.2022</t>
  </si>
  <si>
    <t>prejeta sredstva stanje 01.01.2023-31.08.2023</t>
  </si>
  <si>
    <t>Petra Novak Lampe</t>
  </si>
  <si>
    <t>Datum: 31.08.2023</t>
  </si>
  <si>
    <t>podatki do 31.08.2023</t>
  </si>
  <si>
    <t>Prejeta sredstva v šolskem letu 22/23 na dan 31.8.2023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</si>
</sst>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0"/>
      <color rgb="FFFF000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4" fontId="2" fillId="0" borderId="2" xfId="0" applyNumberFormat="1" applyFont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Border="1"/>
    <xf numFmtId="2" fontId="2" fillId="0" borderId="2" xfId="0" applyNumberFormat="1" applyFont="1" applyBorder="1"/>
    <xf numFmtId="4" fontId="2" fillId="0" borderId="0" xfId="0" applyNumberFormat="1" applyFont="1" applyBorder="1" applyAlignment="1">
      <alignment wrapText="1"/>
    </xf>
    <xf numFmtId="0" fontId="2" fillId="0" borderId="0" xfId="0" applyFont="1" applyBorder="1"/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43" fontId="0" fillId="0" borderId="0" xfId="0" applyNumberFormat="1" applyAlignment="1">
      <alignment horizontal="center"/>
    </xf>
    <xf numFmtId="43" fontId="0" fillId="0" borderId="0" xfId="0" applyNumberFormat="1"/>
    <xf numFmtId="0" fontId="4" fillId="0" borderId="0" xfId="0" applyFont="1"/>
    <xf numFmtId="0" fontId="0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0" fontId="5" fillId="2" borderId="0" xfId="0" applyFont="1" applyFill="1" applyBorder="1"/>
    <xf numFmtId="0" fontId="0" fillId="0" borderId="2" xfId="0" applyBorder="1"/>
    <xf numFmtId="43" fontId="0" fillId="0" borderId="2" xfId="0" applyNumberFormat="1" applyBorder="1" applyAlignment="1">
      <alignment horizontal="center"/>
    </xf>
    <xf numFmtId="0" fontId="4" fillId="0" borderId="2" xfId="0" applyFont="1" applyBorder="1"/>
    <xf numFmtId="43" fontId="0" fillId="0" borderId="2" xfId="0" applyNumberFormat="1" applyBorder="1"/>
    <xf numFmtId="43" fontId="6" fillId="0" borderId="2" xfId="0" applyNumberFormat="1" applyFont="1" applyBorder="1"/>
    <xf numFmtId="0" fontId="0" fillId="0" borderId="2" xfId="0" applyFont="1" applyBorder="1"/>
    <xf numFmtId="0" fontId="0" fillId="0" borderId="2" xfId="0" applyFont="1" applyBorder="1" applyAlignment="1">
      <alignment horizontal="left"/>
    </xf>
    <xf numFmtId="43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0" fillId="0" borderId="0" xfId="0" applyBorder="1"/>
    <xf numFmtId="43" fontId="0" fillId="0" borderId="0" xfId="0" applyNumberFormat="1" applyBorder="1" applyAlignment="1">
      <alignment horizontal="center"/>
    </xf>
    <xf numFmtId="43" fontId="0" fillId="0" borderId="2" xfId="0" applyNumberFormat="1" applyFont="1" applyBorder="1"/>
    <xf numFmtId="43" fontId="0" fillId="0" borderId="0" xfId="0" applyNumberFormat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2" fillId="0" borderId="5" xfId="0" applyFont="1" applyBorder="1"/>
    <xf numFmtId="43" fontId="0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0" fontId="0" fillId="0" borderId="6" xfId="0" applyBorder="1"/>
    <xf numFmtId="49" fontId="0" fillId="0" borderId="7" xfId="0" applyNumberForma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workbookViewId="0">
      <selection activeCell="C10" sqref="C10"/>
    </sheetView>
  </sheetViews>
  <sheetFormatPr defaultRowHeight="15" x14ac:dyDescent="0.25"/>
  <cols>
    <col min="1" max="1" width="22.85546875" bestFit="1" customWidth="1"/>
    <col min="2" max="2" width="29.5703125" customWidth="1"/>
    <col min="3" max="3" width="24.5703125" customWidth="1"/>
    <col min="4" max="4" width="13.42578125" customWidth="1"/>
    <col min="5" max="5" width="14" customWidth="1"/>
    <col min="6" max="6" width="19" customWidth="1"/>
  </cols>
  <sheetData>
    <row r="1" spans="1:8" ht="15.75" x14ac:dyDescent="0.25">
      <c r="A1" s="1" t="s">
        <v>0</v>
      </c>
      <c r="B1" s="2"/>
      <c r="C1" s="3"/>
      <c r="D1" s="3"/>
      <c r="E1" s="3"/>
      <c r="F1" s="3"/>
    </row>
    <row r="2" spans="1:8" ht="15.75" x14ac:dyDescent="0.25">
      <c r="A2" s="1" t="s">
        <v>1</v>
      </c>
      <c r="B2" s="2"/>
      <c r="C2" s="3"/>
      <c r="D2" s="3"/>
      <c r="E2" s="3"/>
      <c r="F2" s="3"/>
    </row>
    <row r="3" spans="1:8" ht="15.75" x14ac:dyDescent="0.25">
      <c r="A3" s="1" t="s">
        <v>2</v>
      </c>
      <c r="B3" s="2"/>
      <c r="C3" s="3"/>
      <c r="D3" s="3"/>
      <c r="E3" s="3"/>
      <c r="F3" s="3"/>
    </row>
    <row r="4" spans="1:8" x14ac:dyDescent="0.25">
      <c r="A4" s="3"/>
      <c r="B4" s="2"/>
      <c r="C4" s="3"/>
      <c r="D4" s="3"/>
      <c r="E4" s="3"/>
      <c r="F4" s="3"/>
    </row>
    <row r="5" spans="1:8" x14ac:dyDescent="0.25">
      <c r="A5" s="2" t="s">
        <v>55</v>
      </c>
      <c r="B5" s="2"/>
      <c r="C5" s="3"/>
      <c r="D5" s="3"/>
      <c r="E5" s="3"/>
      <c r="F5" s="3"/>
    </row>
    <row r="6" spans="1:8" ht="15.75" x14ac:dyDescent="0.25">
      <c r="A6" s="2"/>
      <c r="B6" s="31" t="s">
        <v>19</v>
      </c>
      <c r="C6" s="32"/>
      <c r="D6" s="3"/>
      <c r="E6" s="3"/>
      <c r="F6" s="3"/>
    </row>
    <row r="7" spans="1:8" ht="15.75" x14ac:dyDescent="0.25">
      <c r="A7" s="3"/>
      <c r="B7" s="2"/>
      <c r="C7" s="31" t="s">
        <v>48</v>
      </c>
      <c r="D7" s="3"/>
      <c r="E7" s="3"/>
      <c r="F7" s="3"/>
    </row>
    <row r="8" spans="1:8" x14ac:dyDescent="0.25">
      <c r="A8" s="3"/>
      <c r="B8" s="2"/>
      <c r="C8" s="3"/>
      <c r="D8" s="3"/>
      <c r="E8" s="3"/>
      <c r="F8" s="4" t="s">
        <v>3</v>
      </c>
    </row>
    <row r="9" spans="1:8" ht="51.75" x14ac:dyDescent="0.25">
      <c r="A9" s="5" t="s">
        <v>4</v>
      </c>
      <c r="B9" s="6" t="s">
        <v>49</v>
      </c>
      <c r="C9" s="7" t="s">
        <v>57</v>
      </c>
      <c r="D9" s="8" t="s">
        <v>50</v>
      </c>
      <c r="E9" s="8" t="s">
        <v>51</v>
      </c>
      <c r="F9" s="33" t="s">
        <v>47</v>
      </c>
    </row>
    <row r="10" spans="1:8" x14ac:dyDescent="0.25">
      <c r="A10" s="9"/>
      <c r="B10" s="10"/>
      <c r="C10" s="11"/>
      <c r="D10" s="12"/>
      <c r="E10" s="11"/>
      <c r="F10" s="34"/>
    </row>
    <row r="11" spans="1:8" x14ac:dyDescent="0.25">
      <c r="A11" s="13"/>
      <c r="B11" s="14">
        <v>1</v>
      </c>
      <c r="C11" s="12">
        <v>2</v>
      </c>
      <c r="D11" s="12">
        <v>3</v>
      </c>
      <c r="E11" s="12">
        <v>4</v>
      </c>
      <c r="F11" s="34">
        <v>5</v>
      </c>
    </row>
    <row r="12" spans="1:8" x14ac:dyDescent="0.25">
      <c r="A12" s="15" t="s">
        <v>5</v>
      </c>
      <c r="B12" s="16">
        <v>1983.34</v>
      </c>
      <c r="C12" s="17">
        <v>2360</v>
      </c>
      <c r="D12" s="17">
        <f>+B12+C12</f>
        <v>4343.34</v>
      </c>
      <c r="E12" s="17">
        <v>124.72</v>
      </c>
      <c r="F12" s="35">
        <f>+D12-E12</f>
        <v>4218.62</v>
      </c>
    </row>
    <row r="13" spans="1:8" x14ac:dyDescent="0.25">
      <c r="A13" s="15" t="s">
        <v>6</v>
      </c>
      <c r="B13" s="16">
        <v>47.5</v>
      </c>
      <c r="C13" s="17">
        <v>1300</v>
      </c>
      <c r="D13" s="17">
        <f>+B13+C13</f>
        <v>1347.5</v>
      </c>
      <c r="E13" s="17">
        <v>575.61</v>
      </c>
      <c r="F13" s="35">
        <f>+D13-E13</f>
        <v>771.89</v>
      </c>
    </row>
    <row r="14" spans="1:8" x14ac:dyDescent="0.25">
      <c r="A14" s="15" t="s">
        <v>7</v>
      </c>
      <c r="B14" s="16">
        <v>18.18</v>
      </c>
      <c r="C14" s="17">
        <v>1200</v>
      </c>
      <c r="D14" s="17">
        <f>+B14+C14</f>
        <v>1218.18</v>
      </c>
      <c r="E14" s="17">
        <v>842.39</v>
      </c>
      <c r="F14" s="35">
        <f>+D14-E14</f>
        <v>375.79000000000008</v>
      </c>
    </row>
    <row r="15" spans="1:8" x14ac:dyDescent="0.25">
      <c r="A15" s="15" t="s">
        <v>8</v>
      </c>
      <c r="B15" s="16">
        <v>0</v>
      </c>
      <c r="C15" s="19">
        <v>1170</v>
      </c>
      <c r="D15" s="17">
        <f>+B15+C15</f>
        <v>1170</v>
      </c>
      <c r="E15" s="18">
        <v>1076.51</v>
      </c>
      <c r="F15" s="35">
        <f>+D15-E15</f>
        <v>93.490000000000009</v>
      </c>
    </row>
    <row r="16" spans="1:8" x14ac:dyDescent="0.25">
      <c r="A16" s="15" t="s">
        <v>9</v>
      </c>
      <c r="B16" s="16">
        <f>SUM(B12:B15)</f>
        <v>2049.02</v>
      </c>
      <c r="C16" s="18">
        <f>SUM(C12:C15)</f>
        <v>6030</v>
      </c>
      <c r="D16" s="17">
        <f>+C16+B16</f>
        <v>8079.02</v>
      </c>
      <c r="E16" s="18">
        <f>SUM(E12:E15)</f>
        <v>2619.23</v>
      </c>
      <c r="F16" s="35">
        <f>+D16-E16</f>
        <v>5459.7900000000009</v>
      </c>
      <c r="G16" s="26"/>
      <c r="H16" s="26"/>
    </row>
    <row r="17" spans="1:6" x14ac:dyDescent="0.25">
      <c r="A17" s="3"/>
      <c r="B17" s="20"/>
      <c r="C17" s="21"/>
      <c r="D17" s="21"/>
      <c r="E17" s="22"/>
      <c r="F17" s="23"/>
    </row>
    <row r="18" spans="1:6" x14ac:dyDescent="0.25">
      <c r="A18" s="3" t="s">
        <v>10</v>
      </c>
      <c r="B18" s="20"/>
      <c r="C18" s="21"/>
      <c r="D18" s="21"/>
      <c r="E18" s="21"/>
      <c r="F18" s="23"/>
    </row>
    <row r="19" spans="1:6" x14ac:dyDescent="0.25">
      <c r="A19" s="3" t="s">
        <v>54</v>
      </c>
      <c r="B19" s="24"/>
      <c r="C19" s="21"/>
      <c r="D19" s="21"/>
      <c r="E19" s="21"/>
      <c r="F19" s="21"/>
    </row>
    <row r="20" spans="1:6" x14ac:dyDescent="0.25">
      <c r="B20" s="25"/>
      <c r="E20" s="26"/>
    </row>
    <row r="21" spans="1:6" x14ac:dyDescent="0.25">
      <c r="A21" s="36" t="s">
        <v>56</v>
      </c>
    </row>
    <row r="23" spans="1:6" ht="60" x14ac:dyDescent="0.25">
      <c r="B23" s="25" t="s">
        <v>52</v>
      </c>
      <c r="C23" s="25" t="s">
        <v>53</v>
      </c>
      <c r="D23" s="25" t="s">
        <v>25</v>
      </c>
    </row>
    <row r="25" spans="1:6" x14ac:dyDescent="0.25">
      <c r="A25" t="s">
        <v>20</v>
      </c>
      <c r="B25">
        <v>1265</v>
      </c>
      <c r="C25">
        <v>1095</v>
      </c>
      <c r="D25">
        <f>B25+C25</f>
        <v>2360</v>
      </c>
    </row>
    <row r="26" spans="1:6" x14ac:dyDescent="0.25">
      <c r="A26" t="s">
        <v>21</v>
      </c>
      <c r="B26">
        <v>745</v>
      </c>
      <c r="C26">
        <v>555</v>
      </c>
      <c r="D26">
        <f>B26+C26</f>
        <v>1300</v>
      </c>
    </row>
    <row r="27" spans="1:6" x14ac:dyDescent="0.25">
      <c r="A27" t="s">
        <v>22</v>
      </c>
      <c r="B27">
        <v>660</v>
      </c>
      <c r="C27">
        <v>540</v>
      </c>
      <c r="D27">
        <f>B27+C27</f>
        <v>1200</v>
      </c>
    </row>
    <row r="28" spans="1:6" x14ac:dyDescent="0.25">
      <c r="A28" t="s">
        <v>23</v>
      </c>
      <c r="B28">
        <v>615</v>
      </c>
      <c r="C28">
        <v>555</v>
      </c>
      <c r="D28">
        <f>B28+C28</f>
        <v>1170</v>
      </c>
    </row>
    <row r="29" spans="1:6" x14ac:dyDescent="0.25">
      <c r="B29">
        <f>SUM(B25:B28)</f>
        <v>3285</v>
      </c>
      <c r="C29">
        <f>SUM(C25:C28)</f>
        <v>2745</v>
      </c>
      <c r="D29">
        <f>B29+C29</f>
        <v>6030</v>
      </c>
      <c r="E29">
        <f>SUM(B29:C29)</f>
        <v>6030</v>
      </c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F50"/>
  <sheetViews>
    <sheetView topLeftCell="A25" workbookViewId="0">
      <selection activeCell="B51" sqref="B51"/>
    </sheetView>
  </sheetViews>
  <sheetFormatPr defaultRowHeight="15" x14ac:dyDescent="0.25"/>
  <cols>
    <col min="1" max="1" width="4.7109375" customWidth="1"/>
    <col min="2" max="2" width="61.28515625" bestFit="1" customWidth="1"/>
    <col min="4" max="4" width="9.140625" style="53"/>
    <col min="6" max="6" width="10.140625" style="53" bestFit="1" customWidth="1"/>
  </cols>
  <sheetData>
    <row r="3" spans="2:6" x14ac:dyDescent="0.25">
      <c r="B3" s="3" t="s">
        <v>11</v>
      </c>
    </row>
    <row r="4" spans="2:6" x14ac:dyDescent="0.25">
      <c r="B4" s="3" t="s">
        <v>1</v>
      </c>
    </row>
    <row r="5" spans="2:6" x14ac:dyDescent="0.25">
      <c r="B5" s="3" t="s">
        <v>12</v>
      </c>
    </row>
    <row r="6" spans="2:6" x14ac:dyDescent="0.25">
      <c r="B6" s="3"/>
      <c r="D6" s="49"/>
    </row>
    <row r="7" spans="2:6" x14ac:dyDescent="0.25">
      <c r="B7" s="3"/>
    </row>
    <row r="8" spans="2:6" x14ac:dyDescent="0.25">
      <c r="B8" s="15" t="s">
        <v>27</v>
      </c>
      <c r="C8" s="37"/>
      <c r="D8" s="50" t="s">
        <v>13</v>
      </c>
      <c r="E8" s="37"/>
      <c r="F8" s="58" t="s">
        <v>26</v>
      </c>
    </row>
    <row r="9" spans="2:6" x14ac:dyDescent="0.25">
      <c r="B9" s="39" t="s">
        <v>28</v>
      </c>
      <c r="C9" s="37"/>
      <c r="D9" s="51">
        <v>1134.99</v>
      </c>
      <c r="E9" s="37"/>
      <c r="F9" s="58" t="s">
        <v>29</v>
      </c>
    </row>
    <row r="10" spans="2:6" x14ac:dyDescent="0.25">
      <c r="B10" s="39" t="s">
        <v>28</v>
      </c>
      <c r="C10" s="40"/>
      <c r="D10" s="51">
        <v>327.35000000000002</v>
      </c>
      <c r="E10" s="37"/>
      <c r="F10" s="58" t="s">
        <v>30</v>
      </c>
    </row>
    <row r="11" spans="2:6" x14ac:dyDescent="0.25">
      <c r="B11" s="39" t="s">
        <v>31</v>
      </c>
      <c r="C11" s="40"/>
      <c r="D11" s="51">
        <v>287.39999999999998</v>
      </c>
      <c r="E11" s="37"/>
      <c r="F11" s="58" t="s">
        <v>32</v>
      </c>
    </row>
    <row r="12" spans="2:6" x14ac:dyDescent="0.25">
      <c r="B12" s="39"/>
      <c r="C12" s="40"/>
      <c r="D12" s="51"/>
      <c r="E12" s="37"/>
      <c r="F12" s="58"/>
    </row>
    <row r="13" spans="2:6" x14ac:dyDescent="0.25">
      <c r="B13" s="39"/>
      <c r="C13" s="40"/>
      <c r="D13" s="51"/>
      <c r="E13" s="37"/>
      <c r="F13" s="58"/>
    </row>
    <row r="14" spans="2:6" x14ac:dyDescent="0.25">
      <c r="B14" s="15"/>
      <c r="C14" s="40"/>
      <c r="D14" s="51"/>
      <c r="E14" s="37"/>
      <c r="F14" s="58"/>
    </row>
    <row r="15" spans="2:6" x14ac:dyDescent="0.25">
      <c r="B15" s="15" t="s">
        <v>14</v>
      </c>
      <c r="C15" s="41"/>
      <c r="D15" s="54">
        <f>SUM(D9:D14)</f>
        <v>1749.7400000000002</v>
      </c>
      <c r="E15" s="37"/>
      <c r="F15" s="58"/>
    </row>
    <row r="16" spans="2:6" x14ac:dyDescent="0.25">
      <c r="C16" s="28"/>
      <c r="D16" s="52"/>
      <c r="F16" s="59"/>
    </row>
    <row r="17" spans="2:6" x14ac:dyDescent="0.25">
      <c r="C17" s="27"/>
      <c r="D17" s="52"/>
      <c r="F17" s="59"/>
    </row>
    <row r="18" spans="2:6" x14ac:dyDescent="0.25">
      <c r="C18" s="27"/>
      <c r="D18" s="52"/>
      <c r="F18" s="59"/>
    </row>
    <row r="19" spans="2:6" x14ac:dyDescent="0.25">
      <c r="B19" s="15" t="s">
        <v>33</v>
      </c>
      <c r="C19" s="40"/>
      <c r="D19" s="50" t="s">
        <v>13</v>
      </c>
      <c r="E19" s="37"/>
      <c r="F19" s="58" t="s">
        <v>26</v>
      </c>
    </row>
    <row r="20" spans="2:6" x14ac:dyDescent="0.25">
      <c r="B20" s="39" t="s">
        <v>34</v>
      </c>
      <c r="C20" s="40"/>
      <c r="D20" s="51">
        <v>164.22</v>
      </c>
      <c r="E20" s="37"/>
      <c r="F20" s="58" t="s">
        <v>35</v>
      </c>
    </row>
    <row r="21" spans="2:6" x14ac:dyDescent="0.25">
      <c r="B21" s="42" t="s">
        <v>36</v>
      </c>
      <c r="C21" s="38"/>
      <c r="D21" s="51">
        <v>164.7</v>
      </c>
      <c r="E21" s="37"/>
      <c r="F21" s="58" t="s">
        <v>37</v>
      </c>
    </row>
    <row r="22" spans="2:6" x14ac:dyDescent="0.25">
      <c r="B22" s="43" t="s">
        <v>38</v>
      </c>
      <c r="C22" s="40"/>
      <c r="D22" s="51">
        <v>443.75</v>
      </c>
      <c r="E22" s="37"/>
      <c r="F22" s="58" t="s">
        <v>39</v>
      </c>
    </row>
    <row r="23" spans="2:6" x14ac:dyDescent="0.25">
      <c r="B23" s="43" t="s">
        <v>34</v>
      </c>
      <c r="C23" s="40"/>
      <c r="D23" s="51">
        <v>152.30000000000001</v>
      </c>
      <c r="E23" s="37"/>
      <c r="F23" s="58" t="s">
        <v>40</v>
      </c>
    </row>
    <row r="24" spans="2:6" x14ac:dyDescent="0.25">
      <c r="B24" s="37"/>
      <c r="C24" s="38"/>
      <c r="D24" s="51"/>
      <c r="E24" s="37"/>
      <c r="F24" s="58"/>
    </row>
    <row r="25" spans="2:6" x14ac:dyDescent="0.25">
      <c r="B25" s="37"/>
      <c r="C25" s="38"/>
      <c r="D25" s="51"/>
      <c r="E25" s="37"/>
      <c r="F25" s="58"/>
    </row>
    <row r="26" spans="2:6" x14ac:dyDescent="0.25">
      <c r="B26" s="37"/>
      <c r="C26" s="38"/>
      <c r="D26" s="51"/>
      <c r="E26" s="37"/>
      <c r="F26" s="58"/>
    </row>
    <row r="27" spans="2:6" x14ac:dyDescent="0.25">
      <c r="B27" s="15" t="s">
        <v>15</v>
      </c>
      <c r="C27" s="44"/>
      <c r="D27" s="54">
        <f>SUM(D20:D26)</f>
        <v>924.97</v>
      </c>
      <c r="E27" s="45"/>
      <c r="F27" s="60"/>
    </row>
    <row r="28" spans="2:6" x14ac:dyDescent="0.25">
      <c r="B28" s="29"/>
      <c r="C28" s="27"/>
      <c r="D28" s="52"/>
      <c r="F28" s="59"/>
    </row>
    <row r="29" spans="2:6" x14ac:dyDescent="0.25">
      <c r="B29" s="30"/>
      <c r="C29" s="27"/>
      <c r="D29" s="52"/>
      <c r="F29" s="59"/>
    </row>
    <row r="30" spans="2:6" x14ac:dyDescent="0.25">
      <c r="C30" s="27"/>
      <c r="D30" s="52"/>
      <c r="F30" s="59"/>
    </row>
    <row r="31" spans="2:6" x14ac:dyDescent="0.25">
      <c r="B31" s="15" t="s">
        <v>41</v>
      </c>
      <c r="C31" s="38"/>
      <c r="D31" s="50" t="s">
        <v>13</v>
      </c>
      <c r="E31" s="37"/>
      <c r="F31" s="58" t="s">
        <v>26</v>
      </c>
    </row>
    <row r="32" spans="2:6" x14ac:dyDescent="0.25">
      <c r="B32" s="39" t="s">
        <v>42</v>
      </c>
      <c r="C32" s="38"/>
      <c r="D32" s="51">
        <v>2542.5300000000002</v>
      </c>
      <c r="E32" s="37"/>
      <c r="F32" s="58" t="s">
        <v>43</v>
      </c>
    </row>
    <row r="33" spans="2:6" ht="15.75" customHeight="1" x14ac:dyDescent="0.25">
      <c r="B33" s="42"/>
      <c r="C33" s="38"/>
      <c r="D33" s="51"/>
      <c r="E33" s="37"/>
      <c r="F33" s="58"/>
    </row>
    <row r="34" spans="2:6" ht="15.75" customHeight="1" x14ac:dyDescent="0.25">
      <c r="B34" s="42"/>
      <c r="C34" s="38"/>
      <c r="D34" s="51"/>
      <c r="E34" s="37"/>
      <c r="F34" s="58"/>
    </row>
    <row r="35" spans="2:6" x14ac:dyDescent="0.25">
      <c r="B35" s="15"/>
      <c r="C35" s="38"/>
      <c r="D35" s="51"/>
      <c r="E35" s="37"/>
      <c r="F35" s="58"/>
    </row>
    <row r="36" spans="2:6" x14ac:dyDescent="0.25">
      <c r="B36" s="45" t="s">
        <v>16</v>
      </c>
      <c r="C36" s="44"/>
      <c r="D36" s="54">
        <f>SUM(D32:D35)</f>
        <v>2542.5300000000002</v>
      </c>
      <c r="E36" s="45"/>
      <c r="F36" s="60"/>
    </row>
    <row r="37" spans="2:6" x14ac:dyDescent="0.25">
      <c r="B37" s="46"/>
      <c r="C37" s="47"/>
      <c r="D37" s="55"/>
      <c r="E37" s="46"/>
      <c r="F37" s="61"/>
    </row>
    <row r="38" spans="2:6" x14ac:dyDescent="0.25">
      <c r="B38" s="46"/>
      <c r="C38" s="47"/>
      <c r="D38" s="55"/>
      <c r="E38" s="46"/>
      <c r="F38" s="61"/>
    </row>
    <row r="39" spans="2:6" x14ac:dyDescent="0.25">
      <c r="C39" s="27"/>
      <c r="D39" s="52"/>
      <c r="F39" s="59"/>
    </row>
    <row r="40" spans="2:6" x14ac:dyDescent="0.25">
      <c r="B40" s="15" t="s">
        <v>24</v>
      </c>
      <c r="C40" s="40"/>
      <c r="D40" s="51" t="s">
        <v>13</v>
      </c>
      <c r="E40" s="37"/>
      <c r="F40" s="58" t="s">
        <v>26</v>
      </c>
    </row>
    <row r="41" spans="2:6" s="30" customFormat="1" x14ac:dyDescent="0.25">
      <c r="B41" s="39" t="s">
        <v>44</v>
      </c>
      <c r="C41" s="48"/>
      <c r="D41" s="56">
        <v>1100.07</v>
      </c>
      <c r="E41" s="42"/>
      <c r="F41" s="62" t="s">
        <v>45</v>
      </c>
    </row>
    <row r="42" spans="2:6" x14ac:dyDescent="0.25">
      <c r="B42" s="39"/>
      <c r="C42" s="40"/>
      <c r="D42" s="51"/>
      <c r="E42" s="37"/>
      <c r="F42" s="58"/>
    </row>
    <row r="43" spans="2:6" x14ac:dyDescent="0.25">
      <c r="B43" s="37"/>
      <c r="C43" s="37"/>
      <c r="D43" s="57"/>
      <c r="E43" s="37"/>
      <c r="F43" s="58"/>
    </row>
    <row r="44" spans="2:6" x14ac:dyDescent="0.25">
      <c r="B44" s="37"/>
      <c r="C44" s="38"/>
      <c r="D44" s="51"/>
      <c r="E44" s="37"/>
      <c r="F44" s="58"/>
    </row>
    <row r="45" spans="2:6" x14ac:dyDescent="0.25">
      <c r="B45" s="45" t="s">
        <v>17</v>
      </c>
      <c r="C45" s="44"/>
      <c r="D45" s="54">
        <f>SUM(D41:D43)</f>
        <v>1100.07</v>
      </c>
      <c r="E45" s="37"/>
      <c r="F45" s="58"/>
    </row>
    <row r="46" spans="2:6" ht="15.75" thickBot="1" x14ac:dyDescent="0.3">
      <c r="C46" s="27"/>
      <c r="D46" s="52"/>
      <c r="F46" s="59"/>
    </row>
    <row r="47" spans="2:6" ht="15.75" thickBot="1" x14ac:dyDescent="0.3">
      <c r="B47" s="63" t="s">
        <v>18</v>
      </c>
      <c r="C47" s="64"/>
      <c r="D47" s="65">
        <f>+D15+D27+D36+D45</f>
        <v>6317.3099999999995</v>
      </c>
      <c r="E47" s="66"/>
      <c r="F47" s="67"/>
    </row>
    <row r="48" spans="2:6" x14ac:dyDescent="0.25">
      <c r="C48" s="28"/>
      <c r="D48" s="52"/>
      <c r="F48" s="59"/>
    </row>
    <row r="49" spans="2:6" x14ac:dyDescent="0.25">
      <c r="D49" s="52"/>
      <c r="F49" s="59"/>
    </row>
    <row r="50" spans="2:6" x14ac:dyDescent="0.25">
      <c r="B50" t="s">
        <v>46</v>
      </c>
      <c r="F50" s="59"/>
    </row>
  </sheetData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Fetijav</dc:creator>
  <cp:lastModifiedBy>Petra</cp:lastModifiedBy>
  <cp:lastPrinted>2023-10-05T21:17:39Z</cp:lastPrinted>
  <dcterms:created xsi:type="dcterms:W3CDTF">2017-09-07T09:30:59Z</dcterms:created>
  <dcterms:modified xsi:type="dcterms:W3CDTF">2023-10-05T21:30:22Z</dcterms:modified>
</cp:coreProperties>
</file>